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&amp;T\Training\Labs\Images\CurrentImage\Excel\Excel 2016\2 Worksheets - Excel 2016\"/>
    </mc:Choice>
  </mc:AlternateContent>
  <bookViews>
    <workbookView xWindow="0" yWindow="0" windowWidth="22092" windowHeight="9192"/>
  </bookViews>
  <sheets>
    <sheet name="Adoption" sheetId="4" r:id="rId1"/>
    <sheet name="Concessions" sheetId="1" r:id="rId2"/>
    <sheet name="Donations" sheetId="8" r:id="rId3"/>
    <sheet name="Events" sheetId="3" r:id="rId4"/>
    <sheet name="Merchandise" sheetId="7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8" l="1"/>
  <c r="B8" i="4" l="1"/>
  <c r="B7" i="4"/>
  <c r="B6" i="4"/>
  <c r="B5" i="4"/>
  <c r="B16" i="3"/>
  <c r="B15" i="3"/>
  <c r="B14" i="3"/>
  <c r="B13" i="3"/>
  <c r="B12" i="3"/>
  <c r="B11" i="3"/>
  <c r="B10" i="3"/>
  <c r="B9" i="3"/>
  <c r="B8" i="3"/>
  <c r="B7" i="3"/>
  <c r="B6" i="3"/>
  <c r="B5" i="3"/>
  <c r="B10" i="1"/>
  <c r="B9" i="1"/>
  <c r="B8" i="1"/>
  <c r="B7" i="1"/>
  <c r="B6" i="1"/>
  <c r="B5" i="1"/>
  <c r="B10" i="7" l="1"/>
  <c r="B9" i="7"/>
  <c r="B8" i="7"/>
  <c r="B7" i="7"/>
  <c r="B6" i="7"/>
  <c r="B5" i="7"/>
  <c r="B11" i="7" l="1"/>
  <c r="B9" i="4"/>
  <c r="B11" i="1"/>
</calcChain>
</file>

<file path=xl/sharedStrings.xml><?xml version="1.0" encoding="utf-8"?>
<sst xmlns="http://schemas.openxmlformats.org/spreadsheetml/2006/main" count="54" uniqueCount="39">
  <si>
    <t>CoMo Zoo Park</t>
  </si>
  <si>
    <t>Type</t>
  </si>
  <si>
    <t>Sales</t>
  </si>
  <si>
    <t>Total</t>
  </si>
  <si>
    <t>Annual  Concession Sales</t>
  </si>
  <si>
    <t>Aquatic</t>
  </si>
  <si>
    <t>Jungle</t>
  </si>
  <si>
    <t>Desert</t>
  </si>
  <si>
    <t>Forest</t>
  </si>
  <si>
    <t>Mountain</t>
  </si>
  <si>
    <t>Tropics</t>
  </si>
  <si>
    <t>Merchandise Sales</t>
  </si>
  <si>
    <t>Store</t>
  </si>
  <si>
    <t>Jungle Joe's</t>
  </si>
  <si>
    <t>The Dunes</t>
  </si>
  <si>
    <t>Sherwood Shoppes</t>
  </si>
  <si>
    <t>Hot Tropics</t>
  </si>
  <si>
    <t xml:space="preserve">Beach Bungalow </t>
  </si>
  <si>
    <t>Ostrich Egg Breakfast</t>
  </si>
  <si>
    <t>Penguin March</t>
  </si>
  <si>
    <t>Golfing with Gorillas</t>
  </si>
  <si>
    <t>Otter Madness</t>
  </si>
  <si>
    <t>Monkey Tumble</t>
  </si>
  <si>
    <t>Armadillo Wrangle</t>
  </si>
  <si>
    <t>Cheetah Race</t>
  </si>
  <si>
    <t>Lion Taming</t>
  </si>
  <si>
    <t>Zebra Rodeo</t>
  </si>
  <si>
    <t>Meerkat Roundup</t>
  </si>
  <si>
    <t>Lemming Leep</t>
  </si>
  <si>
    <t>Zoo Lights</t>
  </si>
  <si>
    <t>Yeti Mall</t>
  </si>
  <si>
    <t>Event Sales</t>
  </si>
  <si>
    <t>Adoption Sales</t>
  </si>
  <si>
    <t>Big Cat</t>
  </si>
  <si>
    <t>Bear</t>
  </si>
  <si>
    <t>Big Guy</t>
  </si>
  <si>
    <t>Donations</t>
  </si>
  <si>
    <t>Amount</t>
  </si>
  <si>
    <t>Endowments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</si>
</sst>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0" fontId="4" fillId="0" borderId="0" xfId="0" applyFont="1"/>
    <xf numFmtId="0" fontId="2" fillId="0" borderId="1" xfId="2"/>
    <xf numFmtId="44" fontId="0" fillId="0" borderId="0" xfId="1" applyFont="1"/>
    <xf numFmtId="0" fontId="3" fillId="0" borderId="2" xfId="3"/>
    <xf numFmtId="44" fontId="3" fillId="0" borderId="2" xfId="1" applyFont="1" applyBorder="1"/>
    <xf numFmtId="0" fontId="0" fillId="3" borderId="0" xfId="5" applyFont="1"/>
    <xf numFmtId="0" fontId="1" fillId="2" borderId="0" xfId="4"/>
    <xf numFmtId="8" fontId="0" fillId="0" borderId="0" xfId="1" applyNumberFormat="1" applyFont="1"/>
  </cellXfs>
  <cellStyles count="6">
    <cellStyle name="20% - Accent1" xfId="4" builtinId="30"/>
    <cellStyle name="40% - Accent1" xfId="5" builtinId="31"/>
    <cellStyle name="Currency" xfId="1" builtinId="4"/>
    <cellStyle name="Heading 2" xfId="2" builtinId="17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ercise_Workbook_Unit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_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quent Donors"/>
      <sheetName val="Concessions"/>
      <sheetName val="Spring Ticket Sales"/>
      <sheetName val="Summer Ticket Sales"/>
      <sheetName val="Fall Ticket Sales"/>
      <sheetName val="Winter Ticket Sales"/>
      <sheetName val="Annual Sales"/>
      <sheetName val="Event Sales"/>
    </sheetNames>
    <sheetDataSet>
      <sheetData sheetId="0"/>
      <sheetData sheetId="1">
        <row r="58">
          <cell r="F58">
            <v>12433228.280000005</v>
          </cell>
          <cell r="K58">
            <v>11890864.199999997</v>
          </cell>
          <cell r="P58">
            <v>11681588.970000004</v>
          </cell>
          <cell r="U58">
            <v>12210890.080000002</v>
          </cell>
          <cell r="Z58">
            <v>12113988.559999999</v>
          </cell>
          <cell r="AE58">
            <v>11564457.760000002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option"/>
      <sheetName val="Special Events"/>
      <sheetName val="Merchandise"/>
    </sheetNames>
    <sheetDataSet>
      <sheetData sheetId="0">
        <row r="10">
          <cell r="F10">
            <v>37165.99</v>
          </cell>
        </row>
        <row r="18">
          <cell r="F18">
            <v>36075.009999999995</v>
          </cell>
        </row>
        <row r="26">
          <cell r="F26">
            <v>28090.79</v>
          </cell>
        </row>
        <row r="34">
          <cell r="F34">
            <v>24440.89</v>
          </cell>
        </row>
      </sheetData>
      <sheetData sheetId="1">
        <row r="5">
          <cell r="C5">
            <v>4000</v>
          </cell>
        </row>
        <row r="6">
          <cell r="C6">
            <v>8500</v>
          </cell>
        </row>
        <row r="7">
          <cell r="C7">
            <v>200</v>
          </cell>
        </row>
        <row r="8">
          <cell r="C8">
            <v>4150</v>
          </cell>
        </row>
        <row r="9">
          <cell r="C9">
            <v>3750</v>
          </cell>
        </row>
        <row r="10">
          <cell r="C10">
            <v>950</v>
          </cell>
        </row>
        <row r="11">
          <cell r="C11">
            <v>4350</v>
          </cell>
        </row>
        <row r="12">
          <cell r="C12">
            <v>3000</v>
          </cell>
        </row>
        <row r="13">
          <cell r="C13">
            <v>4000</v>
          </cell>
        </row>
        <row r="14">
          <cell r="C14">
            <v>7950</v>
          </cell>
        </row>
        <row r="15">
          <cell r="C15">
            <v>3320</v>
          </cell>
        </row>
        <row r="16">
          <cell r="C16">
            <v>23000</v>
          </cell>
        </row>
      </sheetData>
      <sheetData sheetId="2">
        <row r="5">
          <cell r="B5">
            <v>2456123.87</v>
          </cell>
        </row>
        <row r="6">
          <cell r="B6">
            <v>2976541.64</v>
          </cell>
        </row>
        <row r="7">
          <cell r="B7">
            <v>1998873.21</v>
          </cell>
        </row>
        <row r="8">
          <cell r="B8">
            <v>2055748.23</v>
          </cell>
        </row>
        <row r="9">
          <cell r="B9">
            <v>1765549.75</v>
          </cell>
        </row>
        <row r="10">
          <cell r="B10">
            <v>3454729.62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4.4" x14ac:dyDescent="0.3"/>
  <cols>
    <col min="1" max="1" width="10.77734375" bestFit="1" customWidth="1"/>
    <col min="2" max="2" width="14.109375" bestFit="1" customWidth="1"/>
  </cols>
  <sheetData>
    <row r="1" spans="1:2" ht="18" x14ac:dyDescent="0.35">
      <c r="A1" s="1" t="s">
        <v>0</v>
      </c>
    </row>
    <row r="2" spans="1:2" ht="18" x14ac:dyDescent="0.35">
      <c r="A2" s="1" t="s">
        <v>32</v>
      </c>
    </row>
    <row r="4" spans="1:2" ht="18" thickBot="1" x14ac:dyDescent="0.4">
      <c r="A4" s="2" t="s">
        <v>1</v>
      </c>
      <c r="B4" s="2" t="s">
        <v>2</v>
      </c>
    </row>
    <row r="5" spans="1:2" ht="15" thickTop="1" x14ac:dyDescent="0.3">
      <c r="A5" s="6" t="s">
        <v>33</v>
      </c>
      <c r="B5" s="3">
        <f>[2]Adoption!$F$10</f>
        <v>37165.99</v>
      </c>
    </row>
    <row r="6" spans="1:2" x14ac:dyDescent="0.3">
      <c r="A6" s="6" t="s">
        <v>34</v>
      </c>
      <c r="B6" s="3">
        <f>[2]Adoption!$F$18</f>
        <v>36075.009999999995</v>
      </c>
    </row>
    <row r="7" spans="1:2" x14ac:dyDescent="0.3">
      <c r="A7" s="6" t="s">
        <v>35</v>
      </c>
      <c r="B7" s="3">
        <f>[2]Adoption!$F$26</f>
        <v>28090.79</v>
      </c>
    </row>
    <row r="8" spans="1:2" x14ac:dyDescent="0.3">
      <c r="A8" s="6" t="s">
        <v>5</v>
      </c>
      <c r="B8" s="3">
        <f>[2]Adoption!$F$34</f>
        <v>24440.89</v>
      </c>
    </row>
    <row r="9" spans="1:2" ht="15" thickBot="1" x14ac:dyDescent="0.35">
      <c r="A9" s="4" t="s">
        <v>3</v>
      </c>
      <c r="B9" s="5">
        <f>SUM(B5:B8)</f>
        <v>125772.68000000001</v>
      </c>
    </row>
    <row r="10" spans="1:2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1"/>
    </sheetView>
  </sheetViews>
  <sheetFormatPr defaultRowHeight="14.4" x14ac:dyDescent="0.3"/>
  <cols>
    <col min="1" max="1" width="10.77734375" bestFit="1" customWidth="1"/>
    <col min="2" max="2" width="18.21875" customWidth="1"/>
  </cols>
  <sheetData>
    <row r="1" spans="1:2" ht="18" x14ac:dyDescent="0.35">
      <c r="A1" s="1" t="s">
        <v>0</v>
      </c>
    </row>
    <row r="2" spans="1:2" ht="18" x14ac:dyDescent="0.35">
      <c r="A2" s="1" t="s">
        <v>4</v>
      </c>
    </row>
    <row r="4" spans="1:2" ht="18" thickBot="1" x14ac:dyDescent="0.4">
      <c r="A4" s="2" t="s">
        <v>1</v>
      </c>
      <c r="B4" s="2" t="s">
        <v>2</v>
      </c>
    </row>
    <row r="5" spans="1:2" ht="15" thickTop="1" x14ac:dyDescent="0.3">
      <c r="A5" s="6" t="s">
        <v>5</v>
      </c>
      <c r="B5" s="8">
        <f>[1]Concessions!$F$58</f>
        <v>12433228.280000005</v>
      </c>
    </row>
    <row r="6" spans="1:2" x14ac:dyDescent="0.3">
      <c r="A6" s="6" t="s">
        <v>6</v>
      </c>
      <c r="B6" s="8">
        <f>[1]Concessions!$K$58</f>
        <v>11890864.199999997</v>
      </c>
    </row>
    <row r="7" spans="1:2" x14ac:dyDescent="0.3">
      <c r="A7" s="6" t="s">
        <v>7</v>
      </c>
      <c r="B7" s="8">
        <f>[1]Concessions!$P$58</f>
        <v>11681588.970000004</v>
      </c>
    </row>
    <row r="8" spans="1:2" x14ac:dyDescent="0.3">
      <c r="A8" s="6" t="s">
        <v>8</v>
      </c>
      <c r="B8" s="8">
        <f>[1]Concessions!$U$58</f>
        <v>12210890.080000002</v>
      </c>
    </row>
    <row r="9" spans="1:2" x14ac:dyDescent="0.3">
      <c r="A9" s="6" t="s">
        <v>9</v>
      </c>
      <c r="B9" s="8">
        <f>[1]Concessions!$Z$58</f>
        <v>12113988.559999999</v>
      </c>
    </row>
    <row r="10" spans="1:2" x14ac:dyDescent="0.3">
      <c r="A10" s="6" t="s">
        <v>10</v>
      </c>
      <c r="B10" s="8">
        <f>[1]Concessions!$AE$58</f>
        <v>11564457.760000002</v>
      </c>
    </row>
    <row r="11" spans="1:2" ht="15" thickBot="1" x14ac:dyDescent="0.35">
      <c r="A11" s="4" t="s">
        <v>3</v>
      </c>
      <c r="B11" s="5">
        <f>SUM(B5:B10)</f>
        <v>71895017.850000024</v>
      </c>
    </row>
    <row r="12" spans="1:2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G24" sqref="G24"/>
    </sheetView>
  </sheetViews>
  <sheetFormatPr defaultRowHeight="14.4" x14ac:dyDescent="0.3"/>
  <cols>
    <col min="1" max="1" width="17" bestFit="1" customWidth="1"/>
    <col min="2" max="2" width="15.109375" bestFit="1" customWidth="1"/>
  </cols>
  <sheetData>
    <row r="1" spans="1:2" ht="18" x14ac:dyDescent="0.35">
      <c r="A1" s="1" t="s">
        <v>0</v>
      </c>
    </row>
    <row r="2" spans="1:2" ht="18" x14ac:dyDescent="0.35">
      <c r="A2" s="1" t="s">
        <v>36</v>
      </c>
    </row>
    <row r="4" spans="1:2" ht="18" thickBot="1" x14ac:dyDescent="0.4">
      <c r="A4" s="2" t="s">
        <v>1</v>
      </c>
      <c r="B4" s="2" t="s">
        <v>37</v>
      </c>
    </row>
    <row r="5" spans="1:2" ht="15" thickTop="1" x14ac:dyDescent="0.3">
      <c r="A5" s="6" t="s">
        <v>36</v>
      </c>
      <c r="B5" s="8"/>
    </row>
    <row r="6" spans="1:2" x14ac:dyDescent="0.3">
      <c r="A6" s="6" t="s">
        <v>38</v>
      </c>
      <c r="B6" s="8"/>
    </row>
    <row r="7" spans="1:2" ht="15" thickBot="1" x14ac:dyDescent="0.35">
      <c r="A7" s="4" t="s">
        <v>3</v>
      </c>
      <c r="B7" s="5">
        <f>SUM(B5:B6)</f>
        <v>0</v>
      </c>
    </row>
    <row r="8" spans="1:2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G24" sqref="G24"/>
    </sheetView>
  </sheetViews>
  <sheetFormatPr defaultRowHeight="14.4" x14ac:dyDescent="0.3"/>
  <cols>
    <col min="1" max="1" width="19.44140625" bestFit="1" customWidth="1"/>
    <col min="2" max="2" width="11.109375" bestFit="1" customWidth="1"/>
  </cols>
  <sheetData>
    <row r="1" spans="1:2" ht="18" x14ac:dyDescent="0.35">
      <c r="A1" s="1" t="s">
        <v>0</v>
      </c>
    </row>
    <row r="2" spans="1:2" ht="18" x14ac:dyDescent="0.35">
      <c r="A2" s="1" t="s">
        <v>31</v>
      </c>
    </row>
    <row r="4" spans="1:2" ht="18" thickBot="1" x14ac:dyDescent="0.4">
      <c r="A4" s="2" t="s">
        <v>1</v>
      </c>
      <c r="B4" s="2" t="s">
        <v>2</v>
      </c>
    </row>
    <row r="5" spans="1:2" ht="15" thickTop="1" x14ac:dyDescent="0.3">
      <c r="A5" s="7" t="s">
        <v>18</v>
      </c>
      <c r="B5" s="3">
        <f>'[2]Special Events'!$C$5</f>
        <v>4000</v>
      </c>
    </row>
    <row r="6" spans="1:2" x14ac:dyDescent="0.3">
      <c r="A6" s="7" t="s">
        <v>19</v>
      </c>
      <c r="B6" s="3">
        <f>'[2]Special Events'!$C$6</f>
        <v>8500</v>
      </c>
    </row>
    <row r="7" spans="1:2" x14ac:dyDescent="0.3">
      <c r="A7" s="7" t="s">
        <v>20</v>
      </c>
      <c r="B7" s="3">
        <f>'[2]Special Events'!$C$7</f>
        <v>200</v>
      </c>
    </row>
    <row r="8" spans="1:2" x14ac:dyDescent="0.3">
      <c r="A8" s="7" t="s">
        <v>21</v>
      </c>
      <c r="B8" s="3">
        <f>'[2]Special Events'!$C$8</f>
        <v>4150</v>
      </c>
    </row>
    <row r="9" spans="1:2" x14ac:dyDescent="0.3">
      <c r="A9" s="7" t="s">
        <v>22</v>
      </c>
      <c r="B9" s="3">
        <f>'[2]Special Events'!$C$9</f>
        <v>3750</v>
      </c>
    </row>
    <row r="10" spans="1:2" x14ac:dyDescent="0.3">
      <c r="A10" s="7" t="s">
        <v>23</v>
      </c>
      <c r="B10" s="3">
        <f>'[2]Special Events'!$C$10</f>
        <v>950</v>
      </c>
    </row>
    <row r="11" spans="1:2" x14ac:dyDescent="0.3">
      <c r="A11" s="7" t="s">
        <v>24</v>
      </c>
      <c r="B11" s="3">
        <f>'[2]Special Events'!$C$11</f>
        <v>4350</v>
      </c>
    </row>
    <row r="12" spans="1:2" x14ac:dyDescent="0.3">
      <c r="A12" s="7" t="s">
        <v>25</v>
      </c>
      <c r="B12" s="3">
        <f>'[2]Special Events'!$C$12</f>
        <v>3000</v>
      </c>
    </row>
    <row r="13" spans="1:2" x14ac:dyDescent="0.3">
      <c r="A13" s="7" t="s">
        <v>26</v>
      </c>
      <c r="B13" s="3">
        <f>'[2]Special Events'!$C$13</f>
        <v>4000</v>
      </c>
    </row>
    <row r="14" spans="1:2" x14ac:dyDescent="0.3">
      <c r="A14" s="7" t="s">
        <v>27</v>
      </c>
      <c r="B14" s="3">
        <f>'[2]Special Events'!$C$14</f>
        <v>7950</v>
      </c>
    </row>
    <row r="15" spans="1:2" x14ac:dyDescent="0.3">
      <c r="A15" s="7" t="s">
        <v>28</v>
      </c>
      <c r="B15" s="3">
        <f>'[2]Special Events'!$C$15</f>
        <v>3320</v>
      </c>
    </row>
    <row r="16" spans="1:2" x14ac:dyDescent="0.3">
      <c r="A16" s="7" t="s">
        <v>29</v>
      </c>
      <c r="B16" s="3">
        <f>'[2]Special Events'!$C$16</f>
        <v>23000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4.4" x14ac:dyDescent="0.3"/>
  <cols>
    <col min="1" max="1" width="21" bestFit="1" customWidth="1"/>
    <col min="2" max="2" width="15.109375" bestFit="1" customWidth="1"/>
  </cols>
  <sheetData>
    <row r="1" spans="1:2" ht="18" x14ac:dyDescent="0.35">
      <c r="A1" s="1" t="s">
        <v>0</v>
      </c>
    </row>
    <row r="2" spans="1:2" ht="18" x14ac:dyDescent="0.35">
      <c r="A2" s="1" t="s">
        <v>11</v>
      </c>
    </row>
    <row r="4" spans="1:2" ht="18" thickBot="1" x14ac:dyDescent="0.4">
      <c r="A4" s="2" t="s">
        <v>12</v>
      </c>
      <c r="B4" s="2" t="s">
        <v>2</v>
      </c>
    </row>
    <row r="5" spans="1:2" ht="15" thickTop="1" x14ac:dyDescent="0.3">
      <c r="A5" s="6" t="s">
        <v>17</v>
      </c>
      <c r="B5" s="3">
        <f>[2]Merchandise!$B$5</f>
        <v>2456123.87</v>
      </c>
    </row>
    <row r="6" spans="1:2" x14ac:dyDescent="0.3">
      <c r="A6" s="6" t="s">
        <v>13</v>
      </c>
      <c r="B6" s="3">
        <f>[2]Merchandise!$B$6</f>
        <v>2976541.64</v>
      </c>
    </row>
    <row r="7" spans="1:2" x14ac:dyDescent="0.3">
      <c r="A7" s="6" t="s">
        <v>14</v>
      </c>
      <c r="B7" s="3">
        <f>[2]Merchandise!$B$7</f>
        <v>1998873.21</v>
      </c>
    </row>
    <row r="8" spans="1:2" x14ac:dyDescent="0.3">
      <c r="A8" s="6" t="s">
        <v>15</v>
      </c>
      <c r="B8" s="3">
        <f>[2]Merchandise!$B$8</f>
        <v>2055748.23</v>
      </c>
    </row>
    <row r="9" spans="1:2" x14ac:dyDescent="0.3">
      <c r="A9" s="6" t="s">
        <v>30</v>
      </c>
      <c r="B9" s="3">
        <f>[2]Merchandise!$B$9</f>
        <v>1765549.75</v>
      </c>
    </row>
    <row r="10" spans="1:2" x14ac:dyDescent="0.3">
      <c r="A10" s="6" t="s">
        <v>16</v>
      </c>
      <c r="B10" s="3">
        <f>[2]Merchandise!$B$10</f>
        <v>3454729.62</v>
      </c>
    </row>
    <row r="11" spans="1:2" ht="15" thickBot="1" x14ac:dyDescent="0.35">
      <c r="A11" s="4" t="s">
        <v>3</v>
      </c>
      <c r="B11" s="5">
        <f>SUM(B5:B10)</f>
        <v>14707566.32</v>
      </c>
    </row>
    <row r="12" spans="1:2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Adoption</vt:lpstr>
      <vt:lpstr>Concessions</vt:lpstr>
      <vt:lpstr>Donations</vt:lpstr>
      <vt:lpstr>Events</vt:lpstr>
      <vt:lpstr>Merchandise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Riotta M.</dc:creator>
  <cp:lastModifiedBy>Scott, Riotta M.</cp:lastModifiedBy>
  <dcterms:created xsi:type="dcterms:W3CDTF">2016-04-27T20:04:56Z</dcterms:created>
  <dcterms:modified xsi:type="dcterms:W3CDTF">2016-04-29T15:28:04Z</dcterms:modified>
</cp:coreProperties>
</file>