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&amp;T\Training\Labs\Images\CurrentImage\Excel\Excel 2016\3 Worksheets - Excel 2016\"/>
    </mc:Choice>
  </mc:AlternateContent>
  <bookViews>
    <workbookView xWindow="0" yWindow="0" windowWidth="23040" windowHeight="9780"/>
  </bookViews>
  <sheets>
    <sheet name="Adoption" sheetId="6" r:id="rId1"/>
    <sheet name="Special Events" sheetId="7" r:id="rId2"/>
    <sheet name="Spring Sales" sheetId="8" r:id="rId3"/>
    <sheet name="Summer Sales" sheetId="9" r:id="rId4"/>
    <sheet name="Fall Sales" sheetId="10" r:id="rId5"/>
    <sheet name="Winter Sales" sheetId="11" r:id="rId6"/>
    <sheet name="Annual Sales" sheetId="12" r:id="rId7"/>
  </sheets>
  <calcPr calcId="162913"/>
</workbook>
</file>

<file path=xl/calcChain.xml><?xml version="1.0" encoding="utf-8"?>
<calcChain xmlns="http://schemas.openxmlformats.org/spreadsheetml/2006/main">
  <c r="B9" i="12" l="1"/>
  <c r="E8" i="11"/>
  <c r="D8" i="11"/>
  <c r="C8" i="11"/>
  <c r="B8" i="11"/>
  <c r="F8" i="11" s="1"/>
  <c r="F7" i="11"/>
  <c r="F6" i="11"/>
  <c r="F5" i="11"/>
  <c r="E8" i="10"/>
  <c r="D8" i="10"/>
  <c r="C8" i="10"/>
  <c r="B8" i="10"/>
  <c r="F8" i="10" s="1"/>
  <c r="F7" i="10"/>
  <c r="F6" i="10"/>
  <c r="F5" i="10"/>
  <c r="E8" i="9"/>
  <c r="D8" i="9"/>
  <c r="C8" i="9"/>
  <c r="B8" i="9"/>
  <c r="F8" i="9" s="1"/>
  <c r="F7" i="9"/>
  <c r="F6" i="9"/>
  <c r="F5" i="9"/>
  <c r="E8" i="8"/>
  <c r="D8" i="8"/>
  <c r="C8" i="8"/>
  <c r="B8" i="8"/>
  <c r="F8" i="8" s="1"/>
  <c r="F7" i="8"/>
  <c r="F6" i="8"/>
  <c r="F5" i="8"/>
  <c r="B34" i="6" l="1"/>
  <c r="C34" i="6"/>
  <c r="D34" i="6"/>
  <c r="E34" i="6"/>
  <c r="B26" i="6"/>
  <c r="C26" i="6"/>
  <c r="D26" i="6"/>
  <c r="E26" i="6"/>
  <c r="B18" i="6"/>
  <c r="C18" i="6"/>
  <c r="D18" i="6"/>
  <c r="E18" i="6"/>
  <c r="B10" i="6"/>
  <c r="C10" i="6"/>
  <c r="D10" i="6"/>
  <c r="E10" i="6"/>
  <c r="F10" i="6"/>
  <c r="D6" i="7" l="1"/>
  <c r="D7" i="7"/>
  <c r="D8" i="7"/>
  <c r="D9" i="7"/>
  <c r="D10" i="7"/>
  <c r="D11" i="7"/>
  <c r="D12" i="7"/>
  <c r="D13" i="7"/>
  <c r="D14" i="7"/>
  <c r="D15" i="7"/>
  <c r="D16" i="7"/>
  <c r="D17" i="7"/>
  <c r="D5" i="7"/>
  <c r="C17" i="7"/>
  <c r="B17" i="7"/>
  <c r="F14" i="6" l="1"/>
  <c r="F18" i="6" s="1"/>
  <c r="F15" i="6"/>
  <c r="F16" i="6"/>
  <c r="F17" i="6"/>
  <c r="F25" i="6" l="1"/>
  <c r="F33" i="6" l="1"/>
  <c r="F32" i="6"/>
  <c r="F31" i="6"/>
  <c r="F30" i="6"/>
  <c r="F24" i="6"/>
  <c r="F23" i="6"/>
  <c r="F22" i="6"/>
  <c r="F9" i="6"/>
  <c r="F8" i="6"/>
  <c r="F7" i="6"/>
  <c r="F6" i="6"/>
  <c r="F34" i="6" l="1"/>
  <c r="F26" i="6"/>
</calcChain>
</file>

<file path=xl/sharedStrings.xml><?xml version="1.0" encoding="utf-8"?>
<sst xmlns="http://schemas.openxmlformats.org/spreadsheetml/2006/main" count="133" uniqueCount="77">
  <si>
    <t>Spring</t>
  </si>
  <si>
    <t>Total</t>
  </si>
  <si>
    <t>Species</t>
  </si>
  <si>
    <t>Summer</t>
  </si>
  <si>
    <t>Fall</t>
  </si>
  <si>
    <t>Winter</t>
  </si>
  <si>
    <t>Panda</t>
  </si>
  <si>
    <t>Cheetah</t>
  </si>
  <si>
    <t>Leopard</t>
  </si>
  <si>
    <t>Polar Bear</t>
  </si>
  <si>
    <t>Grizzly Bear</t>
  </si>
  <si>
    <t>Elephant</t>
  </si>
  <si>
    <t>Rhino</t>
  </si>
  <si>
    <t>Hippo</t>
  </si>
  <si>
    <t>Dolphin</t>
  </si>
  <si>
    <t>Otter</t>
  </si>
  <si>
    <t>Sea Lion</t>
  </si>
  <si>
    <t>Tiger</t>
  </si>
  <si>
    <t>Lion</t>
  </si>
  <si>
    <t>Conservation Program</t>
  </si>
  <si>
    <t>Penguin</t>
  </si>
  <si>
    <t>Conservation</t>
  </si>
  <si>
    <t>Outreach</t>
  </si>
  <si>
    <t>Adopt-a-* Proceeds</t>
  </si>
  <si>
    <t>Adopt-a-bear</t>
  </si>
  <si>
    <t>Adopt-a-big-guy</t>
  </si>
  <si>
    <t>Adopt-aquatic</t>
  </si>
  <si>
    <t>CoMo Zoo Park</t>
  </si>
  <si>
    <t>Koala*</t>
  </si>
  <si>
    <t>Giraffe</t>
  </si>
  <si>
    <t>*Yes, we know koalas aren't in the bear family.</t>
  </si>
  <si>
    <t>Special Event Proceeds</t>
  </si>
  <si>
    <t>Event</t>
  </si>
  <si>
    <t>Expenditures</t>
  </si>
  <si>
    <t>Ticket sales</t>
  </si>
  <si>
    <t>Profit</t>
  </si>
  <si>
    <t>Ostrich Egg Breakfast</t>
  </si>
  <si>
    <t>Golfing with Gorillas</t>
  </si>
  <si>
    <t>Otter Madness</t>
  </si>
  <si>
    <t>Zoo Lights</t>
  </si>
  <si>
    <t>Penguin March</t>
  </si>
  <si>
    <t>Monkey Tumble</t>
  </si>
  <si>
    <t>Armadillo Wrangle</t>
  </si>
  <si>
    <t>Cheetah Race</t>
  </si>
  <si>
    <t>Lion Taming</t>
  </si>
  <si>
    <t>Zebra Rodeo</t>
  </si>
  <si>
    <t>Meerkat Roundup</t>
  </si>
  <si>
    <t>Lemming Leep</t>
  </si>
  <si>
    <t>Totals</t>
  </si>
  <si>
    <r>
      <t>Adopt-a-</t>
    </r>
    <r>
      <rPr>
        <sz val="14"/>
        <color theme="5"/>
        <rFont val="Calibri"/>
        <family val="2"/>
        <scheme val="minor"/>
      </rPr>
      <t>big-cat</t>
    </r>
  </si>
  <si>
    <r>
      <rPr>
        <b/>
        <sz val="16"/>
        <color rgb="FF7030A0"/>
        <rFont val="Arial Rounded MT Bold"/>
        <family val="2"/>
      </rPr>
      <t>Co</t>
    </r>
    <r>
      <rPr>
        <b/>
        <sz val="16"/>
        <color theme="4" tint="-0.249977111117893"/>
        <rFont val="Arial Rounded MT Bold"/>
        <family val="2"/>
      </rPr>
      <t>Mo</t>
    </r>
    <r>
      <rPr>
        <b/>
        <sz val="16"/>
        <color theme="0" tint="-0.34998626667073579"/>
        <rFont val="Arial Rounded MT Bold"/>
        <family val="2"/>
      </rPr>
      <t xml:space="preserve"> </t>
    </r>
    <r>
      <rPr>
        <b/>
        <sz val="16"/>
        <color theme="5"/>
        <rFont val="Arial Rounded MT Bold"/>
        <family val="2"/>
      </rPr>
      <t>Zoo</t>
    </r>
    <r>
      <rPr>
        <b/>
        <sz val="16"/>
        <color theme="0" tint="-0.34998626667073579"/>
        <rFont val="Arial Rounded MT Bold"/>
        <family val="2"/>
      </rPr>
      <t xml:space="preserve"> Park</t>
    </r>
  </si>
  <si>
    <t>Spring  Ticket Sales</t>
  </si>
  <si>
    <t>Month</t>
  </si>
  <si>
    <t>Online Sales</t>
  </si>
  <si>
    <t>Season Pass</t>
  </si>
  <si>
    <t>Gate</t>
  </si>
  <si>
    <t xml:space="preserve">Misc </t>
  </si>
  <si>
    <t>Monthly Total</t>
  </si>
  <si>
    <t>April</t>
  </si>
  <si>
    <t>May</t>
  </si>
  <si>
    <t>June</t>
  </si>
  <si>
    <t>Summer  Ticket Sales</t>
  </si>
  <si>
    <t>July</t>
  </si>
  <si>
    <t>August</t>
  </si>
  <si>
    <t>September</t>
  </si>
  <si>
    <t>Fall Ticket Sales</t>
  </si>
  <si>
    <t>October</t>
  </si>
  <si>
    <t>November</t>
  </si>
  <si>
    <t>December</t>
  </si>
  <si>
    <t>Winter Ticket Sales</t>
  </si>
  <si>
    <t>January</t>
  </si>
  <si>
    <t>February</t>
  </si>
  <si>
    <t>March</t>
  </si>
  <si>
    <t>Misc</t>
  </si>
  <si>
    <t>Annual  Ticket Sales</t>
  </si>
  <si>
    <t>Type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</si>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</sst>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6"/>
      <color theme="0" tint="-0.34998626667073579"/>
      <name val="Arial Rounded MT Bold"/>
      <family val="2"/>
    </font>
    <font>
      <b/>
      <sz val="16"/>
      <color theme="5"/>
      <name val="Arial Rounded MT Bold"/>
      <family val="2"/>
    </font>
    <font>
      <b/>
      <sz val="16"/>
      <color rgb="FF7030A0"/>
      <name val="Arial Rounded MT Bold"/>
      <family val="2"/>
    </font>
    <font>
      <b/>
      <sz val="16"/>
      <color theme="4" tint="-0.249977111117893"/>
      <name val="Arial Rounded MT Bold"/>
      <family val="2"/>
    </font>
    <font>
      <sz val="14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fgColor theme="5" tint="0.3999450666829432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10" xfId="0" applyFont="1" applyBorder="1"/>
    <xf numFmtId="0" fontId="0" fillId="0" borderId="11" xfId="0" applyBorder="1"/>
    <xf numFmtId="0" fontId="13" fillId="33" borderId="12" xfId="0" applyFont="1" applyFill="1" applyBorder="1"/>
    <xf numFmtId="0" fontId="13" fillId="33" borderId="13" xfId="0" applyFont="1" applyFill="1" applyBorder="1"/>
    <xf numFmtId="0" fontId="18" fillId="34" borderId="15" xfId="0" applyFont="1" applyFill="1" applyBorder="1"/>
    <xf numFmtId="0" fontId="0" fillId="34" borderId="17" xfId="0" applyFill="1" applyBorder="1"/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164" fontId="0" fillId="35" borderId="0" xfId="0" applyNumberFormat="1" applyFill="1" applyBorder="1"/>
    <xf numFmtId="164" fontId="0" fillId="35" borderId="16" xfId="0" applyNumberFormat="1" applyFill="1" applyBorder="1"/>
    <xf numFmtId="164" fontId="16" fillId="35" borderId="18" xfId="0" applyNumberFormat="1" applyFont="1" applyFill="1" applyBorder="1"/>
    <xf numFmtId="164" fontId="16" fillId="35" borderId="19" xfId="0" applyNumberFormat="1" applyFont="1" applyFill="1" applyBorder="1"/>
    <xf numFmtId="44" fontId="0" fillId="35" borderId="0" xfId="42" applyNumberFormat="1" applyFont="1" applyFill="1" applyBorder="1"/>
    <xf numFmtId="44" fontId="0" fillId="35" borderId="16" xfId="42" applyNumberFormat="1" applyFont="1" applyFill="1" applyBorder="1"/>
    <xf numFmtId="44" fontId="16" fillId="35" borderId="18" xfId="42" applyNumberFormat="1" applyFont="1" applyFill="1" applyBorder="1"/>
    <xf numFmtId="44" fontId="16" fillId="35" borderId="19" xfId="42" applyNumberFormat="1" applyFont="1" applyFill="1" applyBorder="1"/>
    <xf numFmtId="0" fontId="0" fillId="36" borderId="0" xfId="0" applyFill="1"/>
    <xf numFmtId="165" fontId="0" fillId="37" borderId="0" xfId="43" applyNumberFormat="1" applyFont="1" applyFill="1"/>
    <xf numFmtId="0" fontId="5" fillId="0" borderId="3" xfId="4"/>
    <xf numFmtId="0" fontId="1" fillId="10" borderId="0" xfId="19"/>
    <xf numFmtId="0" fontId="16" fillId="0" borderId="9" xfId="17"/>
    <xf numFmtId="44" fontId="0" fillId="0" borderId="0" xfId="42" applyFont="1"/>
    <xf numFmtId="0" fontId="0" fillId="10" borderId="0" xfId="19" applyFont="1"/>
    <xf numFmtId="8" fontId="0" fillId="0" borderId="0" xfId="0" applyNumberFormat="1"/>
    <xf numFmtId="8" fontId="16" fillId="0" borderId="0" xfId="0" applyNumberFormat="1" applyFont="1"/>
    <xf numFmtId="8" fontId="16" fillId="0" borderId="9" xfId="17" applyNumberFormat="1"/>
    <xf numFmtId="44" fontId="16" fillId="0" borderId="9" xfId="42" applyFont="1" applyBorder="1"/>
    <xf numFmtId="0" fontId="21" fillId="0" borderId="0" xfId="0" applyFont="1" applyAlignment="1">
      <alignment horizontal="center"/>
    </xf>
    <xf numFmtId="166" fontId="25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/>
  </sheetViews>
  <sheetFormatPr defaultRowHeight="14.4" x14ac:dyDescent="0.3"/>
  <cols>
    <col min="1" max="2" width="10.44140625" bestFit="1" customWidth="1"/>
    <col min="3" max="3" width="11.44140625" bestFit="1" customWidth="1"/>
    <col min="4" max="4" width="10.33203125" customWidth="1"/>
    <col min="5" max="5" width="10.44140625" bestFit="1" customWidth="1"/>
    <col min="6" max="6" width="11.44140625" bestFit="1" customWidth="1"/>
    <col min="7" max="7" width="13.21875" customWidth="1"/>
    <col min="9" max="9" width="11.77734375" bestFit="1" customWidth="1"/>
    <col min="10" max="10" width="6" bestFit="1" customWidth="1"/>
    <col min="12" max="12" width="6" bestFit="1" customWidth="1"/>
  </cols>
  <sheetData>
    <row r="1" spans="1:12" ht="20.399999999999999" x14ac:dyDescent="0.35">
      <c r="D1" s="28" t="s">
        <v>50</v>
      </c>
      <c r="E1" s="28"/>
      <c r="F1" s="28"/>
    </row>
    <row r="2" spans="1:12" ht="18" x14ac:dyDescent="0.35">
      <c r="D2" s="29" t="s">
        <v>23</v>
      </c>
      <c r="E2" s="29"/>
      <c r="F2" s="29"/>
    </row>
    <row r="3" spans="1:12" ht="18.600000000000001" thickBot="1" x14ac:dyDescent="0.4">
      <c r="D3" s="29">
        <v>42457</v>
      </c>
      <c r="E3" s="29"/>
      <c r="F3" s="29"/>
      <c r="I3" s="17" t="s">
        <v>21</v>
      </c>
      <c r="J3" s="18">
        <v>0.253</v>
      </c>
      <c r="K3" s="17" t="s">
        <v>22</v>
      </c>
      <c r="L3" s="18">
        <v>0.125</v>
      </c>
    </row>
    <row r="4" spans="1:12" ht="18.600000000000001" thickBot="1" x14ac:dyDescent="0.4">
      <c r="A4" s="1" t="s">
        <v>49</v>
      </c>
      <c r="B4" s="2"/>
    </row>
    <row r="5" spans="1:12" ht="28.8" x14ac:dyDescent="0.3">
      <c r="A5" s="3" t="s">
        <v>2</v>
      </c>
      <c r="B5" s="4" t="s">
        <v>0</v>
      </c>
      <c r="C5" s="4" t="s">
        <v>3</v>
      </c>
      <c r="D5" s="4" t="s">
        <v>4</v>
      </c>
      <c r="E5" s="4" t="s">
        <v>5</v>
      </c>
      <c r="F5" s="4" t="s">
        <v>1</v>
      </c>
      <c r="G5" s="7" t="s">
        <v>19</v>
      </c>
      <c r="H5" s="8" t="s">
        <v>22</v>
      </c>
    </row>
    <row r="6" spans="1:12" x14ac:dyDescent="0.3">
      <c r="A6" s="5" t="s">
        <v>17</v>
      </c>
      <c r="B6" s="13">
        <v>3616.67</v>
      </c>
      <c r="C6" s="13">
        <v>3179.57</v>
      </c>
      <c r="D6" s="13">
        <v>2739.29</v>
      </c>
      <c r="E6" s="13">
        <v>1678.53</v>
      </c>
      <c r="F6" s="13">
        <f>SUM(B6:E6)</f>
        <v>11214.06</v>
      </c>
      <c r="G6" s="13"/>
      <c r="H6" s="14"/>
    </row>
    <row r="7" spans="1:12" x14ac:dyDescent="0.3">
      <c r="A7" s="5" t="s">
        <v>18</v>
      </c>
      <c r="B7" s="13">
        <v>2560.6799999999998</v>
      </c>
      <c r="C7" s="13">
        <v>3319.18</v>
      </c>
      <c r="D7" s="13">
        <v>2125.9899999999998</v>
      </c>
      <c r="E7" s="13">
        <v>1336.13</v>
      </c>
      <c r="F7" s="13">
        <f t="shared" ref="F7:F9" si="0">SUM(B7:E7)</f>
        <v>9341.98</v>
      </c>
      <c r="G7" s="13"/>
      <c r="H7" s="14"/>
    </row>
    <row r="8" spans="1:12" x14ac:dyDescent="0.3">
      <c r="A8" s="5" t="s">
        <v>7</v>
      </c>
      <c r="B8" s="13">
        <v>1883.02</v>
      </c>
      <c r="C8" s="13">
        <v>3308.99</v>
      </c>
      <c r="D8" s="13">
        <v>1805.41</v>
      </c>
      <c r="E8" s="13">
        <v>1819.83</v>
      </c>
      <c r="F8" s="13">
        <f t="shared" si="0"/>
        <v>8817.25</v>
      </c>
      <c r="G8" s="13"/>
      <c r="H8" s="14"/>
    </row>
    <row r="9" spans="1:12" x14ac:dyDescent="0.3">
      <c r="A9" s="5" t="s">
        <v>8</v>
      </c>
      <c r="B9" s="13">
        <v>1680.32</v>
      </c>
      <c r="C9" s="13">
        <v>2404</v>
      </c>
      <c r="D9" s="13">
        <v>2312.5500000000002</v>
      </c>
      <c r="E9" s="13">
        <v>1395.83</v>
      </c>
      <c r="F9" s="13">
        <f t="shared" si="0"/>
        <v>7792.7</v>
      </c>
      <c r="G9" s="13"/>
      <c r="H9" s="14"/>
    </row>
    <row r="10" spans="1:12" ht="15" thickBot="1" x14ac:dyDescent="0.35">
      <c r="A10" s="6"/>
      <c r="B10" s="15">
        <f t="shared" ref="B10:F10" si="1">SUM(B6:B9)</f>
        <v>9740.69</v>
      </c>
      <c r="C10" s="15">
        <f t="shared" si="1"/>
        <v>12211.74</v>
      </c>
      <c r="D10" s="15">
        <f t="shared" si="1"/>
        <v>8983.24</v>
      </c>
      <c r="E10" s="15">
        <f t="shared" si="1"/>
        <v>6230.32</v>
      </c>
      <c r="F10" s="15">
        <f t="shared" si="1"/>
        <v>37165.99</v>
      </c>
      <c r="G10" s="15"/>
      <c r="H10" s="16"/>
    </row>
    <row r="11" spans="1:12" ht="15" thickBot="1" x14ac:dyDescent="0.35"/>
    <row r="12" spans="1:12" ht="18.600000000000001" thickBot="1" x14ac:dyDescent="0.4">
      <c r="A12" s="1" t="s">
        <v>24</v>
      </c>
      <c r="B12" s="2"/>
    </row>
    <row r="13" spans="1:12" ht="28.8" x14ac:dyDescent="0.3">
      <c r="A13" s="3" t="s">
        <v>2</v>
      </c>
      <c r="B13" s="4" t="s">
        <v>0</v>
      </c>
      <c r="C13" s="4" t="s">
        <v>3</v>
      </c>
      <c r="D13" s="4" t="s">
        <v>4</v>
      </c>
      <c r="E13" s="4" t="s">
        <v>5</v>
      </c>
      <c r="F13" s="4" t="s">
        <v>1</v>
      </c>
      <c r="G13" s="7" t="s">
        <v>19</v>
      </c>
      <c r="H13" s="8" t="s">
        <v>22</v>
      </c>
    </row>
    <row r="14" spans="1:12" x14ac:dyDescent="0.3">
      <c r="A14" s="5" t="s">
        <v>9</v>
      </c>
      <c r="B14" s="9">
        <v>2370.0700000000002</v>
      </c>
      <c r="C14" s="9">
        <v>3784.33</v>
      </c>
      <c r="D14" s="9">
        <v>2101.34</v>
      </c>
      <c r="E14" s="9">
        <v>1632.59</v>
      </c>
      <c r="F14" s="9">
        <f>SUM(B14:E14)</f>
        <v>9888.33</v>
      </c>
      <c r="G14" s="9"/>
      <c r="H14" s="10"/>
    </row>
    <row r="15" spans="1:12" x14ac:dyDescent="0.3">
      <c r="A15" s="5" t="s">
        <v>10</v>
      </c>
      <c r="B15" s="9">
        <v>2331.06</v>
      </c>
      <c r="C15" s="9">
        <v>2632.4</v>
      </c>
      <c r="D15" s="9">
        <v>1874.66</v>
      </c>
      <c r="E15" s="9">
        <v>1490.29</v>
      </c>
      <c r="F15" s="9">
        <f>SUM(B15:E15)</f>
        <v>8328.41</v>
      </c>
      <c r="G15" s="9"/>
      <c r="H15" s="10"/>
    </row>
    <row r="16" spans="1:12" x14ac:dyDescent="0.3">
      <c r="A16" s="5" t="s">
        <v>6</v>
      </c>
      <c r="B16" s="9">
        <v>2283.98</v>
      </c>
      <c r="C16" s="9">
        <v>2640.75</v>
      </c>
      <c r="D16" s="9">
        <v>1675.85</v>
      </c>
      <c r="E16" s="9">
        <v>1964.12</v>
      </c>
      <c r="F16" s="9">
        <f>SUM(B16:E16)</f>
        <v>8564.7000000000007</v>
      </c>
      <c r="G16" s="9"/>
      <c r="H16" s="10"/>
    </row>
    <row r="17" spans="1:8" x14ac:dyDescent="0.3">
      <c r="A17" s="5" t="s">
        <v>28</v>
      </c>
      <c r="B17" s="9">
        <v>2436.37</v>
      </c>
      <c r="C17" s="9">
        <v>2984.63</v>
      </c>
      <c r="D17" s="9">
        <v>2096.5500000000002</v>
      </c>
      <c r="E17" s="9">
        <v>1776.02</v>
      </c>
      <c r="F17" s="9">
        <f>SUM(B17:E17)</f>
        <v>9293.57</v>
      </c>
      <c r="G17" s="9"/>
      <c r="H17" s="10"/>
    </row>
    <row r="18" spans="1:8" ht="15" thickBot="1" x14ac:dyDescent="0.35">
      <c r="A18" s="6"/>
      <c r="B18" s="11">
        <f t="shared" ref="B18:F18" si="2">SUM(B14:B17)</f>
        <v>9421.48</v>
      </c>
      <c r="C18" s="11">
        <f t="shared" si="2"/>
        <v>12042.11</v>
      </c>
      <c r="D18" s="11">
        <f t="shared" si="2"/>
        <v>7748.4000000000005</v>
      </c>
      <c r="E18" s="11">
        <f t="shared" si="2"/>
        <v>6863.02</v>
      </c>
      <c r="F18" s="11">
        <f t="shared" si="2"/>
        <v>36075.009999999995</v>
      </c>
      <c r="G18" s="11"/>
      <c r="H18" s="12"/>
    </row>
    <row r="19" spans="1:8" ht="15" thickBot="1" x14ac:dyDescent="0.35">
      <c r="D19" s="18" t="s">
        <v>30</v>
      </c>
      <c r="E19" s="18"/>
      <c r="F19" s="18"/>
      <c r="G19" s="18"/>
    </row>
    <row r="20" spans="1:8" ht="18.600000000000001" thickBot="1" x14ac:dyDescent="0.4">
      <c r="A20" s="1" t="s">
        <v>25</v>
      </c>
      <c r="B20" s="2"/>
    </row>
    <row r="21" spans="1:8" ht="28.8" x14ac:dyDescent="0.3">
      <c r="A21" s="3" t="s">
        <v>2</v>
      </c>
      <c r="B21" s="4" t="s">
        <v>0</v>
      </c>
      <c r="C21" s="4" t="s">
        <v>3</v>
      </c>
      <c r="D21" s="4" t="s">
        <v>4</v>
      </c>
      <c r="E21" s="4" t="s">
        <v>5</v>
      </c>
      <c r="F21" s="4" t="s">
        <v>1</v>
      </c>
      <c r="G21" s="7" t="s">
        <v>19</v>
      </c>
      <c r="H21" s="8" t="s">
        <v>22</v>
      </c>
    </row>
    <row r="22" spans="1:8" x14ac:dyDescent="0.3">
      <c r="A22" s="5" t="s">
        <v>11</v>
      </c>
      <c r="B22" s="9">
        <v>2754.71</v>
      </c>
      <c r="C22" s="9">
        <v>3124.3</v>
      </c>
      <c r="D22" s="9">
        <v>2173.52</v>
      </c>
      <c r="E22" s="9">
        <v>632.09</v>
      </c>
      <c r="F22" s="9">
        <f>SUM(B22:E22)</f>
        <v>8684.6200000000008</v>
      </c>
      <c r="G22" s="9"/>
      <c r="H22" s="10"/>
    </row>
    <row r="23" spans="1:8" x14ac:dyDescent="0.3">
      <c r="A23" s="5" t="s">
        <v>12</v>
      </c>
      <c r="B23" s="9">
        <v>1760.17</v>
      </c>
      <c r="C23" s="9">
        <v>2395.71</v>
      </c>
      <c r="D23" s="9">
        <v>1084.6600000000001</v>
      </c>
      <c r="E23" s="9">
        <v>1581.36</v>
      </c>
      <c r="F23" s="9">
        <f>SUM(B23:E23)</f>
        <v>6821.9</v>
      </c>
      <c r="G23" s="9"/>
      <c r="H23" s="10"/>
    </row>
    <row r="24" spans="1:8" x14ac:dyDescent="0.3">
      <c r="A24" s="5" t="s">
        <v>13</v>
      </c>
      <c r="B24" s="9">
        <v>2216.65</v>
      </c>
      <c r="C24" s="9">
        <v>2449.9499999999998</v>
      </c>
      <c r="D24" s="9">
        <v>2138.04</v>
      </c>
      <c r="E24" s="9">
        <v>1657.4</v>
      </c>
      <c r="F24" s="9">
        <f>SUM(B24:E24)</f>
        <v>8462.0400000000009</v>
      </c>
      <c r="G24" s="9"/>
      <c r="H24" s="10"/>
    </row>
    <row r="25" spans="1:8" x14ac:dyDescent="0.3">
      <c r="A25" s="5" t="s">
        <v>29</v>
      </c>
      <c r="B25" s="9">
        <v>932.77</v>
      </c>
      <c r="C25" s="9">
        <v>1349.76</v>
      </c>
      <c r="D25" s="9">
        <v>844.52</v>
      </c>
      <c r="E25" s="9">
        <v>995.18</v>
      </c>
      <c r="F25" s="9">
        <f>SUM(B25:E25)</f>
        <v>4122.2299999999996</v>
      </c>
      <c r="G25" s="9"/>
      <c r="H25" s="10"/>
    </row>
    <row r="26" spans="1:8" ht="15" thickBot="1" x14ac:dyDescent="0.35">
      <c r="A26" s="6"/>
      <c r="B26" s="11">
        <f t="shared" ref="B26:F26" si="3">SUM(B22:B25)</f>
        <v>7664.3000000000011</v>
      </c>
      <c r="C26" s="11">
        <f t="shared" si="3"/>
        <v>9319.7199999999993</v>
      </c>
      <c r="D26" s="11">
        <f t="shared" si="3"/>
        <v>6240.74</v>
      </c>
      <c r="E26" s="11">
        <f t="shared" si="3"/>
        <v>4866.03</v>
      </c>
      <c r="F26" s="11">
        <f t="shared" si="3"/>
        <v>28090.79</v>
      </c>
      <c r="G26" s="11"/>
      <c r="H26" s="12"/>
    </row>
    <row r="27" spans="1:8" ht="15" thickBot="1" x14ac:dyDescent="0.35"/>
    <row r="28" spans="1:8" ht="18.600000000000001" thickBot="1" x14ac:dyDescent="0.4">
      <c r="A28" s="1" t="s">
        <v>26</v>
      </c>
      <c r="B28" s="2"/>
    </row>
    <row r="29" spans="1:8" ht="28.8" x14ac:dyDescent="0.3">
      <c r="A29" s="3" t="s">
        <v>2</v>
      </c>
      <c r="B29" s="4" t="s">
        <v>0</v>
      </c>
      <c r="C29" s="4" t="s">
        <v>3</v>
      </c>
      <c r="D29" s="4" t="s">
        <v>4</v>
      </c>
      <c r="E29" s="4" t="s">
        <v>5</v>
      </c>
      <c r="F29" s="4" t="s">
        <v>1</v>
      </c>
      <c r="G29" s="7" t="s">
        <v>19</v>
      </c>
      <c r="H29" s="8" t="s">
        <v>22</v>
      </c>
    </row>
    <row r="30" spans="1:8" x14ac:dyDescent="0.3">
      <c r="A30" s="5" t="s">
        <v>14</v>
      </c>
      <c r="B30" s="9">
        <v>2091.09</v>
      </c>
      <c r="C30" s="9">
        <v>3955.71</v>
      </c>
      <c r="D30" s="9">
        <v>1632.14</v>
      </c>
      <c r="E30" s="9">
        <v>1825.35</v>
      </c>
      <c r="F30" s="9">
        <f>SUM(B30:E30)</f>
        <v>9504.2900000000009</v>
      </c>
      <c r="G30" s="9"/>
      <c r="H30" s="10"/>
    </row>
    <row r="31" spans="1:8" x14ac:dyDescent="0.3">
      <c r="A31" s="5" t="s">
        <v>16</v>
      </c>
      <c r="B31" s="9">
        <v>574.14</v>
      </c>
      <c r="C31" s="9">
        <v>645.83000000000004</v>
      </c>
      <c r="D31" s="9">
        <v>972.89</v>
      </c>
      <c r="E31" s="9">
        <v>996.25</v>
      </c>
      <c r="F31" s="9">
        <f>SUM(B31:E31)</f>
        <v>3189.11</v>
      </c>
      <c r="G31" s="9"/>
      <c r="H31" s="10"/>
    </row>
    <row r="32" spans="1:8" x14ac:dyDescent="0.3">
      <c r="A32" s="5" t="s">
        <v>15</v>
      </c>
      <c r="B32" s="9">
        <v>1716.8</v>
      </c>
      <c r="C32" s="9">
        <v>1473.06</v>
      </c>
      <c r="D32" s="9">
        <v>1078.57</v>
      </c>
      <c r="E32" s="9">
        <v>1714.71</v>
      </c>
      <c r="F32" s="9">
        <f>SUM(B32:E32)</f>
        <v>5983.1399999999994</v>
      </c>
      <c r="G32" s="9"/>
      <c r="H32" s="10"/>
    </row>
    <row r="33" spans="1:8" x14ac:dyDescent="0.3">
      <c r="A33" s="5" t="s">
        <v>20</v>
      </c>
      <c r="B33" s="9">
        <v>934.67</v>
      </c>
      <c r="C33" s="9">
        <v>1724.59</v>
      </c>
      <c r="D33" s="9">
        <v>873.42</v>
      </c>
      <c r="E33" s="9">
        <v>2231.67</v>
      </c>
      <c r="F33" s="9">
        <f>SUM(B33:E33)</f>
        <v>5764.35</v>
      </c>
      <c r="G33" s="9"/>
      <c r="H33" s="10"/>
    </row>
    <row r="34" spans="1:8" ht="15" thickBot="1" x14ac:dyDescent="0.35">
      <c r="A34" s="6"/>
      <c r="B34" s="11">
        <f t="shared" ref="B34:F34" si="4">SUM(B30:B33)</f>
        <v>5316.7</v>
      </c>
      <c r="C34" s="11">
        <f t="shared" si="4"/>
        <v>7799.1900000000005</v>
      </c>
      <c r="D34" s="11">
        <f t="shared" si="4"/>
        <v>4557.0200000000004</v>
      </c>
      <c r="E34" s="11">
        <f t="shared" si="4"/>
        <v>6767.98</v>
      </c>
      <c r="F34" s="11">
        <f t="shared" si="4"/>
        <v>24440.89</v>
      </c>
      <c r="G34" s="11"/>
      <c r="H34" s="12"/>
    </row>
  </sheetData>
  <mergeCells count="3">
    <mergeCell ref="D1:F1"/>
    <mergeCell ref="D2:F2"/>
    <mergeCell ref="D3:F3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5" sqref="B5:D16"/>
    </sheetView>
  </sheetViews>
  <sheetFormatPr defaultRowHeight="14.4" x14ac:dyDescent="0.3"/>
  <cols>
    <col min="1" max="1" width="18.44140625" bestFit="1" customWidth="1"/>
    <col min="2" max="2" width="11.5546875" bestFit="1" customWidth="1"/>
    <col min="3" max="4" width="11.109375" bestFit="1" customWidth="1"/>
  </cols>
  <sheetData>
    <row r="1" spans="1:4" x14ac:dyDescent="0.3">
      <c r="D1" t="s">
        <v>27</v>
      </c>
    </row>
    <row r="2" spans="1:4" x14ac:dyDescent="0.3">
      <c r="D2" t="s">
        <v>31</v>
      </c>
    </row>
    <row r="4" spans="1:4" ht="15" thickBot="1" x14ac:dyDescent="0.35">
      <c r="A4" s="19" t="s">
        <v>32</v>
      </c>
      <c r="B4" s="19" t="s">
        <v>33</v>
      </c>
      <c r="C4" s="19" t="s">
        <v>34</v>
      </c>
      <c r="D4" s="19" t="s">
        <v>35</v>
      </c>
    </row>
    <row r="5" spans="1:4" x14ac:dyDescent="0.3">
      <c r="A5" s="20" t="s">
        <v>36</v>
      </c>
      <c r="B5" s="22">
        <v>1237.6199999999999</v>
      </c>
      <c r="C5" s="22">
        <v>4000</v>
      </c>
      <c r="D5" s="22">
        <f>C5-B5</f>
        <v>2762.38</v>
      </c>
    </row>
    <row r="6" spans="1:4" x14ac:dyDescent="0.3">
      <c r="A6" s="20" t="s">
        <v>40</v>
      </c>
      <c r="B6" s="22">
        <v>657.33</v>
      </c>
      <c r="C6" s="22">
        <v>8500</v>
      </c>
      <c r="D6" s="22">
        <f t="shared" ref="D6:D17" si="0">C6-B6</f>
        <v>7842.67</v>
      </c>
    </row>
    <row r="7" spans="1:4" x14ac:dyDescent="0.3">
      <c r="A7" s="20" t="s">
        <v>37</v>
      </c>
      <c r="B7" s="22">
        <v>3797.84</v>
      </c>
      <c r="C7" s="22">
        <v>200</v>
      </c>
      <c r="D7" s="22">
        <f t="shared" si="0"/>
        <v>-3597.84</v>
      </c>
    </row>
    <row r="8" spans="1:4" x14ac:dyDescent="0.3">
      <c r="A8" s="20" t="s">
        <v>38</v>
      </c>
      <c r="B8" s="22">
        <v>739.67</v>
      </c>
      <c r="C8" s="22">
        <v>4150</v>
      </c>
      <c r="D8" s="22">
        <f t="shared" si="0"/>
        <v>3410.33</v>
      </c>
    </row>
    <row r="9" spans="1:4" x14ac:dyDescent="0.3">
      <c r="A9" s="20" t="s">
        <v>41</v>
      </c>
      <c r="B9" s="22">
        <v>1688.94</v>
      </c>
      <c r="C9" s="22">
        <v>3750</v>
      </c>
      <c r="D9" s="22">
        <f t="shared" si="0"/>
        <v>2061.06</v>
      </c>
    </row>
    <row r="10" spans="1:4" x14ac:dyDescent="0.3">
      <c r="A10" s="20" t="s">
        <v>42</v>
      </c>
      <c r="B10" s="22">
        <v>257.49</v>
      </c>
      <c r="C10" s="22">
        <v>950</v>
      </c>
      <c r="D10" s="22">
        <f t="shared" si="0"/>
        <v>692.51</v>
      </c>
    </row>
    <row r="11" spans="1:4" x14ac:dyDescent="0.3">
      <c r="A11" s="20" t="s">
        <v>43</v>
      </c>
      <c r="B11" s="22">
        <v>1893.27</v>
      </c>
      <c r="C11" s="22">
        <v>4350</v>
      </c>
      <c r="D11" s="22">
        <f t="shared" si="0"/>
        <v>2456.73</v>
      </c>
    </row>
    <row r="12" spans="1:4" x14ac:dyDescent="0.3">
      <c r="A12" s="20" t="s">
        <v>44</v>
      </c>
      <c r="B12" s="22">
        <v>2040.28</v>
      </c>
      <c r="C12" s="22">
        <v>3000</v>
      </c>
      <c r="D12" s="22">
        <f t="shared" si="0"/>
        <v>959.72</v>
      </c>
    </row>
    <row r="13" spans="1:4" x14ac:dyDescent="0.3">
      <c r="A13" s="20" t="s">
        <v>45</v>
      </c>
      <c r="B13" s="22">
        <v>5623.88</v>
      </c>
      <c r="C13" s="22">
        <v>4000</v>
      </c>
      <c r="D13" s="22">
        <f t="shared" si="0"/>
        <v>-1623.88</v>
      </c>
    </row>
    <row r="14" spans="1:4" x14ac:dyDescent="0.3">
      <c r="A14" s="20" t="s">
        <v>46</v>
      </c>
      <c r="B14" s="22">
        <v>669.24</v>
      </c>
      <c r="C14" s="22">
        <v>7950</v>
      </c>
      <c r="D14" s="22">
        <f t="shared" si="0"/>
        <v>7280.76</v>
      </c>
    </row>
    <row r="15" spans="1:4" x14ac:dyDescent="0.3">
      <c r="A15" s="20" t="s">
        <v>47</v>
      </c>
      <c r="B15" s="22">
        <v>750.82</v>
      </c>
      <c r="C15" s="22">
        <v>3320</v>
      </c>
      <c r="D15" s="22">
        <f t="shared" si="0"/>
        <v>2569.1799999999998</v>
      </c>
    </row>
    <row r="16" spans="1:4" x14ac:dyDescent="0.3">
      <c r="A16" s="20" t="s">
        <v>39</v>
      </c>
      <c r="B16" s="22">
        <v>2901.63</v>
      </c>
      <c r="C16" s="22">
        <v>23000</v>
      </c>
      <c r="D16" s="22">
        <f t="shared" si="0"/>
        <v>20098.37</v>
      </c>
    </row>
    <row r="17" spans="1:4" ht="15" thickBot="1" x14ac:dyDescent="0.35">
      <c r="A17" s="21" t="s">
        <v>48</v>
      </c>
      <c r="B17" s="21">
        <f>SUM(B5:B16)</f>
        <v>22258.010000000002</v>
      </c>
      <c r="C17" s="21">
        <f>SUM(C5:C16)</f>
        <v>67170</v>
      </c>
      <c r="D17" s="21">
        <f t="shared" si="0"/>
        <v>44911.99</v>
      </c>
    </row>
    <row r="18" spans="1:4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8" sqref="B8"/>
    </sheetView>
  </sheetViews>
  <sheetFormatPr defaultRowHeight="14.4" x14ac:dyDescent="0.3"/>
  <cols>
    <col min="2" max="2" width="11.88671875" bestFit="1" customWidth="1"/>
    <col min="3" max="4" width="11.77734375" bestFit="1" customWidth="1"/>
    <col min="5" max="5" width="11.88671875" bestFit="1" customWidth="1"/>
    <col min="6" max="6" width="13.5546875" bestFit="1" customWidth="1"/>
  </cols>
  <sheetData>
    <row r="1" spans="1:6" x14ac:dyDescent="0.3">
      <c r="D1" s="30" t="s">
        <v>27</v>
      </c>
      <c r="E1" s="30"/>
    </row>
    <row r="2" spans="1:6" x14ac:dyDescent="0.3">
      <c r="D2" s="30" t="s">
        <v>51</v>
      </c>
      <c r="E2" s="30"/>
    </row>
    <row r="4" spans="1:6" ht="15" thickBot="1" x14ac:dyDescent="0.35">
      <c r="A4" s="19" t="s">
        <v>52</v>
      </c>
      <c r="B4" s="19" t="s">
        <v>53</v>
      </c>
      <c r="C4" s="19" t="s">
        <v>54</v>
      </c>
      <c r="D4" s="19" t="s">
        <v>55</v>
      </c>
      <c r="E4" s="19" t="s">
        <v>56</v>
      </c>
      <c r="F4" s="19" t="s">
        <v>57</v>
      </c>
    </row>
    <row r="5" spans="1:6" x14ac:dyDescent="0.3">
      <c r="A5" s="23" t="s">
        <v>58</v>
      </c>
      <c r="B5" s="24">
        <v>135821.93</v>
      </c>
      <c r="C5" s="24">
        <v>148589.29999999999</v>
      </c>
      <c r="D5" s="24">
        <v>103136.98</v>
      </c>
      <c r="E5" s="24">
        <v>84111.05</v>
      </c>
      <c r="F5" s="25">
        <f>SUM(B5:E5)</f>
        <v>471659.25999999995</v>
      </c>
    </row>
    <row r="6" spans="1:6" x14ac:dyDescent="0.3">
      <c r="A6" s="23" t="s">
        <v>59</v>
      </c>
      <c r="B6" s="24">
        <v>84755.49</v>
      </c>
      <c r="C6" s="24">
        <v>142306.87</v>
      </c>
      <c r="D6" s="24">
        <v>116949.72</v>
      </c>
      <c r="E6" s="24">
        <v>97863.93</v>
      </c>
      <c r="F6" s="25">
        <f t="shared" ref="F6:F8" si="0">SUM(B6:E6)</f>
        <v>441876.00999999995</v>
      </c>
    </row>
    <row r="7" spans="1:6" x14ac:dyDescent="0.3">
      <c r="A7" s="23" t="s">
        <v>60</v>
      </c>
      <c r="B7" s="24">
        <v>91672.639999999999</v>
      </c>
      <c r="C7" s="24">
        <v>85367.07</v>
      </c>
      <c r="D7" s="24">
        <v>99806.21</v>
      </c>
      <c r="E7" s="24">
        <v>75721.53</v>
      </c>
      <c r="F7" s="25">
        <f t="shared" si="0"/>
        <v>352567.45000000007</v>
      </c>
    </row>
    <row r="8" spans="1:6" ht="15" thickBot="1" x14ac:dyDescent="0.35">
      <c r="A8" s="21" t="s">
        <v>48</v>
      </c>
      <c r="B8" s="26">
        <f>SUM(B5:B7)</f>
        <v>312250.06</v>
      </c>
      <c r="C8" s="26">
        <f t="shared" ref="C8:E8" si="1">SUM(C5:C7)</f>
        <v>376263.24</v>
      </c>
      <c r="D8" s="26">
        <f t="shared" si="1"/>
        <v>319892.91000000003</v>
      </c>
      <c r="E8" s="26">
        <f t="shared" si="1"/>
        <v>257696.50999999998</v>
      </c>
      <c r="F8" s="26">
        <f t="shared" si="0"/>
        <v>1266102.72</v>
      </c>
    </row>
    <row r="9" spans="1:6" ht="15" thickTop="1" x14ac:dyDescent="0.3"/>
  </sheetData>
  <mergeCells count="2">
    <mergeCell ref="D1:E1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" sqref="D1:E2"/>
    </sheetView>
  </sheetViews>
  <sheetFormatPr defaultRowHeight="14.4" x14ac:dyDescent="0.3"/>
  <cols>
    <col min="1" max="1" width="9.77734375" bestFit="1" customWidth="1"/>
    <col min="2" max="2" width="11.88671875" bestFit="1" customWidth="1"/>
    <col min="3" max="4" width="11.77734375" bestFit="1" customWidth="1"/>
    <col min="5" max="5" width="11.88671875" bestFit="1" customWidth="1"/>
    <col min="6" max="6" width="13.5546875" bestFit="1" customWidth="1"/>
  </cols>
  <sheetData>
    <row r="1" spans="1:6" x14ac:dyDescent="0.3">
      <c r="D1" s="30" t="s">
        <v>27</v>
      </c>
      <c r="E1" s="30"/>
    </row>
    <row r="2" spans="1:6" x14ac:dyDescent="0.3">
      <c r="D2" s="30" t="s">
        <v>61</v>
      </c>
      <c r="E2" s="30"/>
    </row>
    <row r="4" spans="1:6" ht="15" thickBot="1" x14ac:dyDescent="0.35">
      <c r="A4" s="19" t="s">
        <v>52</v>
      </c>
      <c r="B4" s="19" t="s">
        <v>53</v>
      </c>
      <c r="C4" s="19" t="s">
        <v>54</v>
      </c>
      <c r="D4" s="19" t="s">
        <v>55</v>
      </c>
      <c r="E4" s="19" t="s">
        <v>56</v>
      </c>
      <c r="F4" s="19" t="s">
        <v>57</v>
      </c>
    </row>
    <row r="5" spans="1:6" x14ac:dyDescent="0.3">
      <c r="A5" s="23" t="s">
        <v>62</v>
      </c>
      <c r="B5" s="24">
        <v>99311.26</v>
      </c>
      <c r="C5" s="24">
        <v>100515.63</v>
      </c>
      <c r="D5" s="24">
        <v>142507.46</v>
      </c>
      <c r="E5" s="24">
        <v>95111.89</v>
      </c>
      <c r="F5" s="25">
        <f>SUM(B5:E5)</f>
        <v>437446.24</v>
      </c>
    </row>
    <row r="6" spans="1:6" x14ac:dyDescent="0.3">
      <c r="A6" s="23" t="s">
        <v>63</v>
      </c>
      <c r="B6" s="24">
        <v>114172.87</v>
      </c>
      <c r="C6" s="24">
        <v>123448.21</v>
      </c>
      <c r="D6" s="24">
        <v>121838.39</v>
      </c>
      <c r="E6" s="24">
        <v>91494.13</v>
      </c>
      <c r="F6" s="25">
        <f t="shared" ref="F6:F8" si="0">SUM(B6:E6)</f>
        <v>450953.60000000003</v>
      </c>
    </row>
    <row r="7" spans="1:6" x14ac:dyDescent="0.3">
      <c r="A7" s="23" t="s">
        <v>64</v>
      </c>
      <c r="B7" s="24">
        <v>139471.31</v>
      </c>
      <c r="C7" s="24">
        <v>122782.56</v>
      </c>
      <c r="D7" s="24">
        <v>147020.95000000001</v>
      </c>
      <c r="E7" s="24">
        <v>87164.05</v>
      </c>
      <c r="F7" s="25">
        <f t="shared" si="0"/>
        <v>496438.87</v>
      </c>
    </row>
    <row r="8" spans="1:6" ht="15" thickBot="1" x14ac:dyDescent="0.35">
      <c r="A8" s="21" t="s">
        <v>48</v>
      </c>
      <c r="B8" s="26">
        <f>SUM(B5:B7)</f>
        <v>352955.44</v>
      </c>
      <c r="C8" s="26">
        <f t="shared" ref="C8:E8" si="1">SUM(C5:C7)</f>
        <v>346746.4</v>
      </c>
      <c r="D8" s="26">
        <f t="shared" si="1"/>
        <v>411366.8</v>
      </c>
      <c r="E8" s="26">
        <f t="shared" si="1"/>
        <v>273770.07</v>
      </c>
      <c r="F8" s="26">
        <f t="shared" si="0"/>
        <v>1384838.7100000002</v>
      </c>
    </row>
    <row r="9" spans="1:6" ht="15" thickTop="1" x14ac:dyDescent="0.3"/>
  </sheetData>
  <mergeCells count="2">
    <mergeCell ref="D1:E1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defaultRowHeight="14.4" x14ac:dyDescent="0.3"/>
  <cols>
    <col min="1" max="1" width="9.5546875" bestFit="1" customWidth="1"/>
    <col min="2" max="5" width="11.77734375" bestFit="1" customWidth="1"/>
    <col min="6" max="6" width="12.88671875" bestFit="1" customWidth="1"/>
  </cols>
  <sheetData>
    <row r="1" spans="1:6" x14ac:dyDescent="0.3">
      <c r="D1" s="30" t="s">
        <v>27</v>
      </c>
      <c r="E1" s="30"/>
    </row>
    <row r="2" spans="1:6" x14ac:dyDescent="0.3">
      <c r="D2" s="30" t="s">
        <v>65</v>
      </c>
      <c r="E2" s="30"/>
    </row>
    <row r="4" spans="1:6" ht="15" thickBot="1" x14ac:dyDescent="0.35">
      <c r="A4" s="19" t="s">
        <v>52</v>
      </c>
      <c r="B4" s="19" t="s">
        <v>53</v>
      </c>
      <c r="C4" s="19" t="s">
        <v>54</v>
      </c>
      <c r="D4" s="19" t="s">
        <v>55</v>
      </c>
      <c r="E4" s="19" t="s">
        <v>56</v>
      </c>
      <c r="F4" s="19" t="s">
        <v>57</v>
      </c>
    </row>
    <row r="5" spans="1:6" x14ac:dyDescent="0.3">
      <c r="A5" s="23" t="s">
        <v>66</v>
      </c>
      <c r="B5" s="24">
        <v>82018.05</v>
      </c>
      <c r="C5" s="24">
        <v>45219.54</v>
      </c>
      <c r="D5" s="24">
        <v>59193.21</v>
      </c>
      <c r="E5" s="24">
        <v>40712.839999999997</v>
      </c>
      <c r="F5" s="25">
        <f>SUM(B5:E5)</f>
        <v>227143.63999999998</v>
      </c>
    </row>
    <row r="6" spans="1:6" x14ac:dyDescent="0.3">
      <c r="A6" s="23" t="s">
        <v>67</v>
      </c>
      <c r="B6" s="24">
        <v>81125.19</v>
      </c>
      <c r="C6" s="24">
        <v>57704.1</v>
      </c>
      <c r="D6" s="24">
        <v>68484.5</v>
      </c>
      <c r="E6" s="24">
        <v>43269.35</v>
      </c>
      <c r="F6" s="25">
        <f t="shared" ref="F6:F8" si="0">SUM(B6:E6)</f>
        <v>250583.14</v>
      </c>
    </row>
    <row r="7" spans="1:6" x14ac:dyDescent="0.3">
      <c r="A7" s="23" t="s">
        <v>68</v>
      </c>
      <c r="B7" s="24">
        <v>68056.42</v>
      </c>
      <c r="C7" s="24">
        <v>48001.919999999998</v>
      </c>
      <c r="D7" s="24">
        <v>65306.53</v>
      </c>
      <c r="E7" s="24">
        <v>49505.91</v>
      </c>
      <c r="F7" s="25">
        <f t="shared" si="0"/>
        <v>230870.78</v>
      </c>
    </row>
    <row r="8" spans="1:6" ht="15" thickBot="1" x14ac:dyDescent="0.35">
      <c r="A8" s="21" t="s">
        <v>48</v>
      </c>
      <c r="B8" s="26">
        <f>SUM(B5:B7)</f>
        <v>231199.65999999997</v>
      </c>
      <c r="C8" s="26">
        <f t="shared" ref="C8:E8" si="1">SUM(C5:C7)</f>
        <v>150925.56</v>
      </c>
      <c r="D8" s="26">
        <f t="shared" si="1"/>
        <v>192984.24</v>
      </c>
      <c r="E8" s="26">
        <f t="shared" si="1"/>
        <v>133488.1</v>
      </c>
      <c r="F8" s="26">
        <f t="shared" si="0"/>
        <v>708597.55999999994</v>
      </c>
    </row>
    <row r="9" spans="1:6" ht="15" thickTop="1" x14ac:dyDescent="0.3"/>
  </sheetData>
  <mergeCells count="2">
    <mergeCell ref="D1:E1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23" sqref="F23"/>
    </sheetView>
  </sheetViews>
  <sheetFormatPr defaultRowHeight="14.4" x14ac:dyDescent="0.3"/>
  <cols>
    <col min="2" max="3" width="10.88671875" bestFit="1" customWidth="1"/>
    <col min="4" max="4" width="10.88671875" customWidth="1"/>
    <col min="5" max="5" width="11.77734375" bestFit="1" customWidth="1"/>
    <col min="6" max="6" width="12.88671875" bestFit="1" customWidth="1"/>
  </cols>
  <sheetData>
    <row r="1" spans="1:6" x14ac:dyDescent="0.3">
      <c r="D1" s="30" t="s">
        <v>27</v>
      </c>
      <c r="E1" s="30"/>
    </row>
    <row r="2" spans="1:6" x14ac:dyDescent="0.3">
      <c r="D2" s="30" t="s">
        <v>69</v>
      </c>
      <c r="E2" s="30"/>
    </row>
    <row r="4" spans="1:6" ht="15" thickBot="1" x14ac:dyDescent="0.35">
      <c r="A4" s="19" t="s">
        <v>52</v>
      </c>
      <c r="B4" s="19" t="s">
        <v>53</v>
      </c>
      <c r="C4" s="19" t="s">
        <v>54</v>
      </c>
      <c r="D4" s="19" t="s">
        <v>55</v>
      </c>
      <c r="E4" s="19" t="s">
        <v>56</v>
      </c>
      <c r="F4" s="19" t="s">
        <v>57</v>
      </c>
    </row>
    <row r="5" spans="1:6" x14ac:dyDescent="0.3">
      <c r="A5" s="20" t="s">
        <v>70</v>
      </c>
      <c r="B5" s="24">
        <v>18690.2</v>
      </c>
      <c r="C5" s="24">
        <v>23954.41</v>
      </c>
      <c r="D5" s="24">
        <v>25230.560000000001</v>
      </c>
      <c r="E5" s="24">
        <v>49032.78</v>
      </c>
      <c r="F5" s="25">
        <f>SUM(B5:E5)</f>
        <v>116907.95</v>
      </c>
    </row>
    <row r="6" spans="1:6" x14ac:dyDescent="0.3">
      <c r="A6" s="20" t="s">
        <v>71</v>
      </c>
      <c r="B6" s="24">
        <v>18303.89</v>
      </c>
      <c r="C6" s="24">
        <v>23854.76</v>
      </c>
      <c r="D6" s="24">
        <v>28332.46</v>
      </c>
      <c r="E6" s="24">
        <v>74929.91</v>
      </c>
      <c r="F6" s="25">
        <f t="shared" ref="F6:F8" si="0">SUM(B6:E6)</f>
        <v>145421.01999999999</v>
      </c>
    </row>
    <row r="7" spans="1:6" x14ac:dyDescent="0.3">
      <c r="A7" s="20" t="s">
        <v>72</v>
      </c>
      <c r="B7" s="24">
        <v>19336.64</v>
      </c>
      <c r="C7" s="24">
        <v>20656.78</v>
      </c>
      <c r="D7" s="24">
        <v>29131.119999999999</v>
      </c>
      <c r="E7" s="24">
        <v>71316.149999999994</v>
      </c>
      <c r="F7" s="25">
        <f t="shared" si="0"/>
        <v>140440.69</v>
      </c>
    </row>
    <row r="8" spans="1:6" ht="15" thickBot="1" x14ac:dyDescent="0.35">
      <c r="A8" s="21" t="s">
        <v>48</v>
      </c>
      <c r="B8" s="26">
        <f>SUM(B5:B7)</f>
        <v>56330.729999999996</v>
      </c>
      <c r="C8" s="26">
        <f t="shared" ref="C8:E8" si="1">SUM(C5:C7)</f>
        <v>68465.95</v>
      </c>
      <c r="D8" s="26">
        <f t="shared" si="1"/>
        <v>82694.14</v>
      </c>
      <c r="E8" s="26">
        <f t="shared" si="1"/>
        <v>195278.84</v>
      </c>
      <c r="F8" s="26">
        <f t="shared" si="0"/>
        <v>402769.66000000003</v>
      </c>
    </row>
    <row r="9" spans="1:6" ht="15" thickTop="1" x14ac:dyDescent="0.3"/>
  </sheetData>
  <mergeCells count="2">
    <mergeCell ref="D1:E1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4.4" x14ac:dyDescent="0.3"/>
  <cols>
    <col min="1" max="1" width="10.77734375" bestFit="1" customWidth="1"/>
    <col min="2" max="2" width="12.44140625" bestFit="1" customWidth="1"/>
  </cols>
  <sheetData>
    <row r="1" spans="1:5" x14ac:dyDescent="0.3">
      <c r="D1" s="30" t="s">
        <v>27</v>
      </c>
      <c r="E1" s="30"/>
    </row>
    <row r="2" spans="1:5" x14ac:dyDescent="0.3">
      <c r="D2" s="30" t="s">
        <v>74</v>
      </c>
      <c r="E2" s="30"/>
    </row>
    <row r="4" spans="1:5" ht="15" thickBot="1" x14ac:dyDescent="0.35">
      <c r="A4" s="19" t="s">
        <v>75</v>
      </c>
      <c r="B4" s="19" t="s">
        <v>76</v>
      </c>
    </row>
    <row r="5" spans="1:5" x14ac:dyDescent="0.3">
      <c r="A5" s="20" t="s">
        <v>53</v>
      </c>
      <c r="B5" s="22"/>
    </row>
    <row r="6" spans="1:5" x14ac:dyDescent="0.3">
      <c r="A6" s="20" t="s">
        <v>54</v>
      </c>
      <c r="B6" s="22"/>
    </row>
    <row r="7" spans="1:5" x14ac:dyDescent="0.3">
      <c r="A7" s="20" t="s">
        <v>55</v>
      </c>
      <c r="B7" s="22"/>
    </row>
    <row r="8" spans="1:5" x14ac:dyDescent="0.3">
      <c r="A8" s="20" t="s">
        <v>73</v>
      </c>
      <c r="B8" s="22"/>
    </row>
    <row r="9" spans="1:5" ht="15" thickBot="1" x14ac:dyDescent="0.35">
      <c r="A9" s="21" t="s">
        <v>1</v>
      </c>
      <c r="B9" s="27">
        <f>SUM(B5:B8)</f>
        <v>0</v>
      </c>
    </row>
    <row r="10" spans="1:5" ht="15" thickTop="1" x14ac:dyDescent="0.3"/>
  </sheetData>
  <mergeCells count="2">
    <mergeCell ref="D1:E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Adoption</vt:lpstr>
      <vt:lpstr>Special Events</vt:lpstr>
      <vt:lpstr>Spring Sales</vt:lpstr>
      <vt:lpstr>Summer Sales</vt:lpstr>
      <vt:lpstr>Fall Sales</vt:lpstr>
      <vt:lpstr>Winter Sales</vt:lpstr>
      <vt:lpstr>Annual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Riotta M.</dc:creator>
  <cp:lastModifiedBy>Scott, Riotta M.</cp:lastModifiedBy>
  <cp:lastPrinted>2016-03-07T19:36:16Z</cp:lastPrinted>
  <dcterms:created xsi:type="dcterms:W3CDTF">2016-02-29T20:54:08Z</dcterms:created>
  <dcterms:modified xsi:type="dcterms:W3CDTF">2016-05-09T17:31:55Z</dcterms:modified>
</cp:coreProperties>
</file>